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41" i="1"/>
  <c r="J14"/>
  <c r="AD32"/>
  <c r="AD33"/>
  <c r="AD34"/>
  <c r="AD35"/>
  <c r="AD36"/>
  <c r="AD31"/>
  <c r="AB32"/>
  <c r="AB33"/>
  <c r="AB34"/>
  <c r="AB35"/>
  <c r="AB36"/>
  <c r="AB31"/>
  <c r="Z32"/>
  <c r="Z33"/>
  <c r="Z34"/>
  <c r="Z35"/>
  <c r="Z36"/>
  <c r="Z31"/>
  <c r="X32"/>
  <c r="X33"/>
  <c r="X34"/>
  <c r="X35"/>
  <c r="X36"/>
  <c r="X31"/>
  <c r="V32"/>
  <c r="V33"/>
  <c r="V34"/>
  <c r="V35"/>
  <c r="V36"/>
  <c r="V31"/>
  <c r="T32"/>
  <c r="T33"/>
  <c r="T34"/>
  <c r="T35"/>
  <c r="T36"/>
  <c r="T31"/>
  <c r="R32"/>
  <c r="R33"/>
  <c r="R34"/>
  <c r="R35"/>
  <c r="R36"/>
  <c r="R31"/>
  <c r="P32"/>
  <c r="P33"/>
  <c r="P34"/>
  <c r="P35"/>
  <c r="P36"/>
  <c r="P31"/>
  <c r="N32"/>
  <c r="N33"/>
  <c r="N34"/>
  <c r="N35"/>
  <c r="N36"/>
  <c r="N31"/>
  <c r="L32"/>
  <c r="L33"/>
  <c r="L34"/>
  <c r="L35"/>
  <c r="L36"/>
  <c r="L31"/>
  <c r="J32"/>
  <c r="J33"/>
  <c r="J34"/>
  <c r="J35"/>
  <c r="J36"/>
  <c r="J31"/>
  <c r="H32"/>
  <c r="H33"/>
  <c r="H34"/>
  <c r="H35"/>
  <c r="H36"/>
  <c r="H31"/>
  <c r="L14"/>
  <c r="N14"/>
  <c r="P14"/>
  <c r="R14"/>
  <c r="T14"/>
  <c r="V14"/>
  <c r="X14"/>
  <c r="Z14"/>
  <c r="AB14"/>
  <c r="AD14"/>
  <c r="AD30"/>
  <c r="AD39" s="1"/>
  <c r="J30"/>
  <c r="J39" s="1"/>
  <c r="L30"/>
  <c r="L39" s="1"/>
  <c r="N30"/>
  <c r="N39" s="1"/>
  <c r="P30"/>
  <c r="P39" s="1"/>
  <c r="R30"/>
  <c r="R39" s="1"/>
  <c r="T30"/>
  <c r="T39" s="1"/>
  <c r="V30"/>
  <c r="V39" s="1"/>
  <c r="X30"/>
  <c r="X39" s="1"/>
  <c r="Z30"/>
  <c r="Z39" s="1"/>
  <c r="AB30"/>
  <c r="AB39" s="1"/>
  <c r="H30"/>
  <c r="H14"/>
  <c r="H39" s="1"/>
  <c r="AF10"/>
  <c r="AF9"/>
  <c r="I11"/>
  <c r="K8" s="1"/>
  <c r="K11" s="1"/>
  <c r="M8" s="1"/>
  <c r="M11" s="1"/>
  <c r="O8" s="1"/>
  <c r="O11" s="1"/>
  <c r="Q8" s="1"/>
  <c r="S8" s="1"/>
  <c r="S11" s="1"/>
  <c r="U8" s="1"/>
  <c r="U11" s="1"/>
  <c r="W8" s="1"/>
  <c r="W11" s="1"/>
  <c r="Y8" s="1"/>
  <c r="Y11" s="1"/>
  <c r="AA8" s="1"/>
  <c r="AA11" s="1"/>
  <c r="AC8" s="1"/>
  <c r="AC11" s="1"/>
  <c r="AE8" s="1"/>
  <c r="AE11" s="1"/>
  <c r="H11"/>
  <c r="J8" s="1"/>
  <c r="J11" s="1"/>
  <c r="L8" s="1"/>
  <c r="AF37"/>
  <c r="AF40"/>
  <c r="AF14" l="1"/>
  <c r="L11" l="1"/>
  <c r="N8" l="1"/>
  <c r="N11" s="1"/>
  <c r="P8" l="1"/>
  <c r="P11" s="1"/>
  <c r="R8" s="1"/>
  <c r="R11" s="1"/>
  <c r="T8" s="1"/>
  <c r="T11" s="1"/>
  <c r="V8" s="1"/>
  <c r="V11" l="1"/>
  <c r="X8" s="1"/>
  <c r="X11" l="1"/>
  <c r="Z8" s="1"/>
  <c r="Z11" l="1"/>
  <c r="AB8" s="1"/>
  <c r="AB11" l="1"/>
  <c r="AD8" s="1"/>
  <c r="AF8" l="1"/>
  <c r="AD11"/>
  <c r="AF11" s="1"/>
  <c r="AF35" l="1"/>
  <c r="AF34"/>
  <c r="AF33"/>
  <c r="AF32"/>
  <c r="AF36"/>
  <c r="AF30"/>
  <c r="AF31"/>
  <c r="AF39" l="1"/>
  <c r="J41" l="1"/>
  <c r="L41" s="1"/>
  <c r="N41" s="1"/>
  <c r="P41" s="1"/>
  <c r="R41" s="1"/>
  <c r="T41" s="1"/>
  <c r="V41" s="1"/>
  <c r="X41" s="1"/>
  <c r="Z41" s="1"/>
  <c r="AB41" s="1"/>
  <c r="AD41" s="1"/>
  <c r="AF42" s="1"/>
  <c r="AF41" l="1"/>
</calcChain>
</file>

<file path=xl/sharedStrings.xml><?xml version="1.0" encoding="utf-8"?>
<sst xmlns="http://schemas.openxmlformats.org/spreadsheetml/2006/main" count="61" uniqueCount="39">
  <si>
    <t>№пп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</si>
  <si>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</si>
  <si>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</si>
  <si>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</si>
  <si>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</si>
  <si>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</si>
  <si>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</si>
  <si>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</si>
  <si>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</si>
  <si>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</si>
  <si>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</si>
  <si>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</si>
  <si>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</si>
  <si>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</si>
  <si>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Доходы:</t>
  </si>
  <si>
    <t>Сальдо на начало периода</t>
  </si>
  <si>
    <t>Начислено</t>
  </si>
  <si>
    <t>Оплачено</t>
  </si>
  <si>
    <t>Задолжность на конец периода</t>
  </si>
  <si>
    <t>Статьи расходов:</t>
  </si>
  <si>
    <t>Уборка подъезда</t>
  </si>
  <si>
    <t>Обслуживание паспортного стола и БЦКП</t>
  </si>
  <si>
    <t>Техническое обслуживание внутридомовых инженерных сетей</t>
  </si>
  <si>
    <t>Техническое обслуживание внутридомовых электрических сетей</t>
  </si>
  <si>
    <t>Аварийное обслуживание внутридомовых инженерных сетей</t>
  </si>
  <si>
    <t>Оплата домкому</t>
  </si>
  <si>
    <t>Итого расходов:</t>
  </si>
  <si>
    <r>
      <rPr>
        <b/>
        <sz val="11"/>
        <color theme="1"/>
        <rFont val="Calibri"/>
        <family val="2"/>
        <charset val="204"/>
        <scheme val="minor"/>
      </rPr>
      <t>Содержание</t>
    </r>
    <r>
      <rPr>
        <sz val="11"/>
        <color theme="1"/>
        <rFont val="Calibri"/>
        <family val="2"/>
        <charset val="204"/>
        <scheme val="minor"/>
      </rPr>
      <t>, в т.ч.</t>
    </r>
  </si>
  <si>
    <r>
      <rPr>
        <b/>
        <sz val="11"/>
        <color theme="1"/>
        <rFont val="Calibri"/>
        <family val="2"/>
        <charset val="204"/>
        <scheme val="minor"/>
      </rPr>
      <t>Текущий ремонт</t>
    </r>
    <r>
      <rPr>
        <sz val="11"/>
        <color theme="1"/>
        <rFont val="Calibri"/>
        <family val="2"/>
        <charset val="204"/>
        <scheme val="minor"/>
      </rPr>
      <t>, в т.ч.</t>
    </r>
  </si>
  <si>
    <t>Остаток средств за отчетный период</t>
  </si>
  <si>
    <t>м2</t>
  </si>
  <si>
    <t>ВСЕГО</t>
  </si>
  <si>
    <t>Остаток на конец года</t>
  </si>
  <si>
    <t>обслуж.</t>
  </si>
  <si>
    <t>тек.рем.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</si>
  <si>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ООО "Гефест ПЛЮС"</t>
  </si>
  <si>
    <t>Уборка и обслуживание придомовой территории</t>
  </si>
  <si>
    <t xml:space="preserve">адрес: ул.Ленина 29, S= </t>
  </si>
  <si>
    <t xml:space="preserve">                                                                                                                                                                                                                                   Лицевой счет жилого дома за 2024 год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</si>
</sst>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1" fillId="0" borderId="1" xfId="0" applyFont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right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F42"/>
  <sheetViews>
    <sheetView tabSelected="1" zoomScale="70" zoomScaleNormal="70" workbookViewId="0">
      <selection activeCell="Q11" sqref="Q11"/>
    </sheetView>
  </sheetViews>
  <sheetFormatPr defaultRowHeight="15"/>
  <cols>
    <col min="1" max="1" width="5.140625" customWidth="1"/>
    <col min="2" max="2" width="7.85546875" customWidth="1"/>
    <col min="3" max="3" width="7.140625" customWidth="1"/>
    <col min="4" max="4" width="4.5703125" customWidth="1"/>
    <col min="5" max="6" width="5.28515625" customWidth="1"/>
    <col min="7" max="7" width="6.28515625" customWidth="1"/>
    <col min="8" max="8" width="9.7109375" bestFit="1" customWidth="1"/>
    <col min="9" max="9" width="9.28515625" bestFit="1" customWidth="1"/>
    <col min="10" max="10" width="9.5703125" bestFit="1" customWidth="1"/>
    <col min="11" max="11" width="9.28515625" bestFit="1" customWidth="1"/>
    <col min="12" max="12" width="9.5703125" bestFit="1" customWidth="1"/>
    <col min="13" max="13" width="9.28515625" bestFit="1" customWidth="1"/>
    <col min="14" max="14" width="9.5703125" bestFit="1" customWidth="1"/>
    <col min="15" max="15" width="9.28515625" bestFit="1" customWidth="1"/>
    <col min="16" max="16" width="9.5703125" bestFit="1" customWidth="1"/>
    <col min="17" max="17" width="9.28515625" bestFit="1" customWidth="1"/>
    <col min="18" max="18" width="9.5703125" bestFit="1" customWidth="1"/>
    <col min="19" max="19" width="9.28515625" bestFit="1" customWidth="1"/>
    <col min="20" max="20" width="9.5703125" bestFit="1" customWidth="1"/>
    <col min="21" max="21" width="9.28515625" bestFit="1" customWidth="1"/>
    <col min="22" max="22" width="9.5703125" bestFit="1" customWidth="1"/>
    <col min="23" max="23" width="9.28515625" bestFit="1" customWidth="1"/>
    <col min="24" max="24" width="9.5703125" bestFit="1" customWidth="1"/>
    <col min="25" max="25" width="9.28515625" bestFit="1" customWidth="1"/>
    <col min="26" max="26" width="9.5703125" bestFit="1" customWidth="1"/>
    <col min="27" max="27" width="9.28515625" bestFit="1" customWidth="1"/>
    <col min="28" max="28" width="9.5703125" bestFit="1" customWidth="1"/>
    <col min="29" max="29" width="9.28515625" bestFit="1" customWidth="1"/>
    <col min="30" max="30" width="9.5703125" bestFit="1" customWidth="1"/>
    <col min="31" max="31" width="9.28515625" bestFit="1" customWidth="1"/>
  </cols>
  <sheetData>
    <row r="2" spans="1:32">
      <c r="A2" s="33" t="s">
        <v>35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5"/>
    </row>
    <row r="3" spans="1:32">
      <c r="A3" s="33" t="s">
        <v>38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5"/>
    </row>
    <row r="4" spans="1:32">
      <c r="A4" s="24" t="s">
        <v>37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6">
        <v>292.3</v>
      </c>
      <c r="R4" s="3" t="s">
        <v>30</v>
      </c>
      <c r="S4" s="3"/>
      <c r="X4" s="3"/>
      <c r="Y4" s="3"/>
      <c r="Z4" s="3"/>
      <c r="AA4" s="3"/>
      <c r="AB4" s="3"/>
      <c r="AC4" s="3"/>
      <c r="AD4" s="3"/>
      <c r="AE4" s="3"/>
    </row>
    <row r="6" spans="1:32">
      <c r="A6" s="1" t="s">
        <v>0</v>
      </c>
      <c r="B6" s="50" t="s">
        <v>1</v>
      </c>
      <c r="C6" s="51"/>
      <c r="D6" s="51"/>
      <c r="E6" s="51"/>
      <c r="F6" s="51"/>
      <c r="G6" s="52"/>
      <c r="H6" s="31" t="s">
        <v>2</v>
      </c>
      <c r="I6" s="32"/>
      <c r="J6" s="31" t="s">
        <v>3</v>
      </c>
      <c r="K6" s="32"/>
      <c r="L6" s="31" t="s">
        <v>4</v>
      </c>
      <c r="M6" s="32"/>
      <c r="N6" s="31" t="s">
        <v>5</v>
      </c>
      <c r="O6" s="32"/>
      <c r="P6" s="31" t="s">
        <v>6</v>
      </c>
      <c r="Q6" s="32"/>
      <c r="R6" s="31" t="s">
        <v>7</v>
      </c>
      <c r="S6" s="32"/>
      <c r="T6" s="31" t="s">
        <v>8</v>
      </c>
      <c r="U6" s="32"/>
      <c r="V6" s="31" t="s">
        <v>9</v>
      </c>
      <c r="W6" s="32"/>
      <c r="X6" s="31" t="s">
        <v>10</v>
      </c>
      <c r="Y6" s="32"/>
      <c r="Z6" s="31" t="s">
        <v>11</v>
      </c>
      <c r="AA6" s="32"/>
      <c r="AB6" s="31" t="s">
        <v>12</v>
      </c>
      <c r="AC6" s="32"/>
      <c r="AD6" s="31" t="s">
        <v>13</v>
      </c>
      <c r="AE6" s="32"/>
      <c r="AF6" s="1" t="s">
        <v>31</v>
      </c>
    </row>
    <row r="7" spans="1:32">
      <c r="A7" s="1">
        <v>1</v>
      </c>
      <c r="B7" s="41" t="s">
        <v>14</v>
      </c>
      <c r="C7" s="42"/>
      <c r="D7" s="42"/>
      <c r="E7" s="42"/>
      <c r="F7" s="42"/>
      <c r="G7" s="43"/>
      <c r="H7" s="2" t="s">
        <v>33</v>
      </c>
      <c r="I7" s="2" t="s">
        <v>34</v>
      </c>
      <c r="J7" s="2" t="s">
        <v>33</v>
      </c>
      <c r="K7" s="2" t="s">
        <v>34</v>
      </c>
      <c r="L7" s="2" t="s">
        <v>33</v>
      </c>
      <c r="M7" s="2" t="s">
        <v>34</v>
      </c>
      <c r="N7" s="2" t="s">
        <v>33</v>
      </c>
      <c r="O7" s="2" t="s">
        <v>34</v>
      </c>
      <c r="P7" s="2" t="s">
        <v>33</v>
      </c>
      <c r="Q7" s="2" t="s">
        <v>34</v>
      </c>
      <c r="R7" s="2" t="s">
        <v>33</v>
      </c>
      <c r="S7" s="2" t="s">
        <v>34</v>
      </c>
      <c r="T7" s="2" t="s">
        <v>33</v>
      </c>
      <c r="U7" s="2" t="s">
        <v>34</v>
      </c>
      <c r="V7" s="2" t="s">
        <v>33</v>
      </c>
      <c r="W7" s="2" t="s">
        <v>34</v>
      </c>
      <c r="X7" s="2" t="s">
        <v>33</v>
      </c>
      <c r="Y7" s="2" t="s">
        <v>34</v>
      </c>
      <c r="Z7" s="2" t="s">
        <v>33</v>
      </c>
      <c r="AA7" s="2" t="s">
        <v>34</v>
      </c>
      <c r="AB7" s="2" t="s">
        <v>33</v>
      </c>
      <c r="AC7" s="2" t="s">
        <v>34</v>
      </c>
      <c r="AD7" s="2" t="s">
        <v>33</v>
      </c>
      <c r="AE7" s="2" t="s">
        <v>34</v>
      </c>
      <c r="AF7" s="1"/>
    </row>
    <row r="8" spans="1:32">
      <c r="A8" s="1"/>
      <c r="B8" s="38" t="s">
        <v>15</v>
      </c>
      <c r="C8" s="39"/>
      <c r="D8" s="39"/>
      <c r="E8" s="39"/>
      <c r="F8" s="39"/>
      <c r="G8" s="40"/>
      <c r="H8" s="7">
        <v>71526.06</v>
      </c>
      <c r="I8" s="7">
        <v>0</v>
      </c>
      <c r="J8" s="7">
        <f>H11</f>
        <v>75130</v>
      </c>
      <c r="K8" s="7">
        <f>I11</f>
        <v>0</v>
      </c>
      <c r="L8" s="7">
        <f t="shared" ref="L8:AE8" si="0">J11</f>
        <v>77154.05</v>
      </c>
      <c r="M8" s="7">
        <f t="shared" si="0"/>
        <v>0</v>
      </c>
      <c r="N8" s="7">
        <f t="shared" si="0"/>
        <v>79300.38</v>
      </c>
      <c r="O8" s="7">
        <f t="shared" si="0"/>
        <v>0</v>
      </c>
      <c r="P8" s="7">
        <f t="shared" si="0"/>
        <v>79053.73000000001</v>
      </c>
      <c r="Q8" s="7">
        <f t="shared" si="0"/>
        <v>0</v>
      </c>
      <c r="R8" s="7">
        <f t="shared" si="0"/>
        <v>75913.950000000012</v>
      </c>
      <c r="S8" s="7">
        <f t="shared" si="0"/>
        <v>0</v>
      </c>
      <c r="T8" s="7">
        <f t="shared" si="0"/>
        <v>75913.950000000012</v>
      </c>
      <c r="U8" s="7">
        <f t="shared" si="0"/>
        <v>0</v>
      </c>
      <c r="V8" s="7">
        <f t="shared" si="0"/>
        <v>75913.950000000012</v>
      </c>
      <c r="W8" s="7">
        <f t="shared" si="0"/>
        <v>0</v>
      </c>
      <c r="X8" s="7">
        <f t="shared" si="0"/>
        <v>75913.950000000012</v>
      </c>
      <c r="Y8" s="7">
        <f t="shared" si="0"/>
        <v>0</v>
      </c>
      <c r="Z8" s="7">
        <f t="shared" si="0"/>
        <v>75913.950000000012</v>
      </c>
      <c r="AA8" s="7">
        <f t="shared" si="0"/>
        <v>0</v>
      </c>
      <c r="AB8" s="7">
        <f t="shared" si="0"/>
        <v>75913.950000000012</v>
      </c>
      <c r="AC8" s="7">
        <f t="shared" si="0"/>
        <v>0</v>
      </c>
      <c r="AD8" s="7">
        <f t="shared" si="0"/>
        <v>75913.950000000012</v>
      </c>
      <c r="AE8" s="7">
        <f t="shared" si="0"/>
        <v>0</v>
      </c>
      <c r="AF8" s="1">
        <f>SUM(H8:AD8)</f>
        <v>913561.86999999988</v>
      </c>
    </row>
    <row r="9" spans="1:32">
      <c r="A9" s="1"/>
      <c r="B9" s="38" t="s">
        <v>16</v>
      </c>
      <c r="C9" s="39"/>
      <c r="D9" s="39"/>
      <c r="E9" s="39"/>
      <c r="F9" s="39"/>
      <c r="G9" s="40"/>
      <c r="H9" s="7">
        <v>5346.17</v>
      </c>
      <c r="I9" s="7">
        <v>0</v>
      </c>
      <c r="J9" s="7">
        <v>5346.17</v>
      </c>
      <c r="K9" s="7">
        <v>0</v>
      </c>
      <c r="L9" s="7">
        <v>5346.17</v>
      </c>
      <c r="M9" s="7">
        <v>0</v>
      </c>
      <c r="N9" s="7">
        <v>5346.17</v>
      </c>
      <c r="O9" s="7">
        <v>0</v>
      </c>
      <c r="P9" s="7">
        <v>5346.17</v>
      </c>
      <c r="Q9" s="7">
        <v>0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1">
        <f>SUM(H9:AE9)</f>
        <v>26730.85</v>
      </c>
    </row>
    <row r="10" spans="1:32">
      <c r="A10" s="1"/>
      <c r="B10" s="38" t="s">
        <v>17</v>
      </c>
      <c r="C10" s="39"/>
      <c r="D10" s="39"/>
      <c r="E10" s="39"/>
      <c r="F10" s="39"/>
      <c r="G10" s="40"/>
      <c r="H10" s="7">
        <v>1742.23</v>
      </c>
      <c r="I10" s="7">
        <v>0</v>
      </c>
      <c r="J10" s="7">
        <v>3322.12</v>
      </c>
      <c r="K10" s="7">
        <v>0</v>
      </c>
      <c r="L10" s="7">
        <v>3199.84</v>
      </c>
      <c r="M10" s="7">
        <v>0</v>
      </c>
      <c r="N10" s="7">
        <v>5592.82</v>
      </c>
      <c r="O10" s="7">
        <v>0</v>
      </c>
      <c r="P10" s="7">
        <v>8485.9500000000007</v>
      </c>
      <c r="Q10" s="7">
        <v>0</v>
      </c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1">
        <f>SUM(H10:AE10)</f>
        <v>22342.959999999999</v>
      </c>
    </row>
    <row r="11" spans="1:32">
      <c r="A11" s="1"/>
      <c r="B11" s="38" t="s">
        <v>18</v>
      </c>
      <c r="C11" s="39"/>
      <c r="D11" s="39"/>
      <c r="E11" s="39"/>
      <c r="F11" s="39"/>
      <c r="G11" s="40"/>
      <c r="H11" s="7">
        <f>H8+H9-H10</f>
        <v>75130</v>
      </c>
      <c r="I11" s="7">
        <f t="shared" ref="I11:AE11" si="1">I8+I9-I10</f>
        <v>0</v>
      </c>
      <c r="J11" s="7">
        <f t="shared" si="1"/>
        <v>77154.05</v>
      </c>
      <c r="K11" s="7">
        <f t="shared" si="1"/>
        <v>0</v>
      </c>
      <c r="L11" s="7">
        <f t="shared" si="1"/>
        <v>79300.38</v>
      </c>
      <c r="M11" s="7">
        <f t="shared" si="1"/>
        <v>0</v>
      </c>
      <c r="N11" s="7">
        <f t="shared" si="1"/>
        <v>79053.73000000001</v>
      </c>
      <c r="O11" s="7">
        <f t="shared" si="1"/>
        <v>0</v>
      </c>
      <c r="P11" s="7">
        <f t="shared" si="1"/>
        <v>75913.950000000012</v>
      </c>
      <c r="Q11" s="7">
        <v>0</v>
      </c>
      <c r="R11" s="7">
        <f t="shared" si="1"/>
        <v>75913.950000000012</v>
      </c>
      <c r="S11" s="7">
        <f t="shared" si="1"/>
        <v>0</v>
      </c>
      <c r="T11" s="7">
        <f t="shared" si="1"/>
        <v>75913.950000000012</v>
      </c>
      <c r="U11" s="7">
        <f t="shared" si="1"/>
        <v>0</v>
      </c>
      <c r="V11" s="7">
        <f t="shared" si="1"/>
        <v>75913.950000000012</v>
      </c>
      <c r="W11" s="7">
        <f t="shared" si="1"/>
        <v>0</v>
      </c>
      <c r="X11" s="7">
        <f t="shared" si="1"/>
        <v>75913.950000000012</v>
      </c>
      <c r="Y11" s="7">
        <f t="shared" si="1"/>
        <v>0</v>
      </c>
      <c r="Z11" s="7">
        <f t="shared" si="1"/>
        <v>75913.950000000012</v>
      </c>
      <c r="AA11" s="7">
        <f t="shared" si="1"/>
        <v>0</v>
      </c>
      <c r="AB11" s="7">
        <f t="shared" si="1"/>
        <v>75913.950000000012</v>
      </c>
      <c r="AC11" s="7">
        <f t="shared" si="1"/>
        <v>0</v>
      </c>
      <c r="AD11" s="7">
        <f t="shared" si="1"/>
        <v>75913.950000000012</v>
      </c>
      <c r="AE11" s="7">
        <f t="shared" si="1"/>
        <v>0</v>
      </c>
      <c r="AF11" s="1">
        <f>SUM(H11:AD11)</f>
        <v>917949.75999999978</v>
      </c>
    </row>
    <row r="12" spans="1:32">
      <c r="A12" s="1"/>
      <c r="B12" s="38"/>
      <c r="C12" s="39"/>
      <c r="D12" s="39"/>
      <c r="E12" s="39"/>
      <c r="F12" s="39"/>
      <c r="G12" s="40"/>
      <c r="H12" s="25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6"/>
      <c r="AF12" s="1"/>
    </row>
    <row r="13" spans="1:32">
      <c r="A13" s="1"/>
      <c r="B13" s="41" t="s">
        <v>19</v>
      </c>
      <c r="C13" s="42"/>
      <c r="D13" s="42"/>
      <c r="E13" s="42"/>
      <c r="F13" s="42"/>
      <c r="G13" s="43"/>
      <c r="H13" s="25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6"/>
      <c r="AF13" s="1"/>
    </row>
    <row r="14" spans="1:32">
      <c r="A14" s="1">
        <v>2</v>
      </c>
      <c r="B14" s="44" t="s">
        <v>28</v>
      </c>
      <c r="C14" s="45"/>
      <c r="D14" s="45"/>
      <c r="E14" s="45"/>
      <c r="F14" s="45"/>
      <c r="G14" s="46"/>
      <c r="H14" s="25">
        <f>SUM(H15:I28)</f>
        <v>0</v>
      </c>
      <c r="I14" s="26"/>
      <c r="J14" s="25">
        <f>SUM(J15:K28)</f>
        <v>0</v>
      </c>
      <c r="K14" s="26"/>
      <c r="L14" s="25">
        <f t="shared" ref="L14" si="2">SUM(L15:M28)</f>
        <v>0</v>
      </c>
      <c r="M14" s="26"/>
      <c r="N14" s="25">
        <f t="shared" ref="N14" si="3">SUM(N15:O28)</f>
        <v>0</v>
      </c>
      <c r="O14" s="26"/>
      <c r="P14" s="25">
        <f t="shared" ref="P14" si="4">SUM(P15:Q28)</f>
        <v>0</v>
      </c>
      <c r="Q14" s="26"/>
      <c r="R14" s="25">
        <f t="shared" ref="R14" si="5">SUM(R15:S28)</f>
        <v>0</v>
      </c>
      <c r="S14" s="26"/>
      <c r="T14" s="25">
        <f t="shared" ref="T14" si="6">SUM(T15:U28)</f>
        <v>0</v>
      </c>
      <c r="U14" s="26"/>
      <c r="V14" s="25">
        <f t="shared" ref="V14" si="7">SUM(V15:W28)</f>
        <v>0</v>
      </c>
      <c r="W14" s="26"/>
      <c r="X14" s="25">
        <f t="shared" ref="X14" si="8">SUM(X15:Y28)</f>
        <v>0</v>
      </c>
      <c r="Y14" s="26"/>
      <c r="Z14" s="25">
        <f t="shared" ref="Z14" si="9">SUM(Z15:AA28)</f>
        <v>0</v>
      </c>
      <c r="AA14" s="26"/>
      <c r="AB14" s="25">
        <f t="shared" ref="AB14" si="10">SUM(AB15:AC28)</f>
        <v>0</v>
      </c>
      <c r="AC14" s="26"/>
      <c r="AD14" s="25">
        <f t="shared" ref="AD14" si="11">SUM(AD15:AE28)</f>
        <v>0</v>
      </c>
      <c r="AE14" s="26"/>
      <c r="AF14" s="1">
        <f>SUM(H14:AD14)</f>
        <v>0</v>
      </c>
    </row>
    <row r="15" spans="1:32" ht="33.75" customHeight="1">
      <c r="A15" s="1"/>
      <c r="B15" s="47"/>
      <c r="C15" s="48"/>
      <c r="D15" s="48"/>
      <c r="E15" s="48"/>
      <c r="F15" s="48"/>
      <c r="G15" s="49"/>
      <c r="H15" s="25"/>
      <c r="I15" s="26"/>
      <c r="J15" s="25"/>
      <c r="K15" s="26"/>
      <c r="L15" s="25"/>
      <c r="M15" s="26"/>
      <c r="N15" s="25"/>
      <c r="O15" s="26"/>
      <c r="P15" s="25"/>
      <c r="Q15" s="26"/>
      <c r="R15" s="25"/>
      <c r="S15" s="26"/>
      <c r="T15" s="25"/>
      <c r="U15" s="26"/>
      <c r="V15" s="25"/>
      <c r="W15" s="26"/>
      <c r="X15" s="25"/>
      <c r="Y15" s="26"/>
      <c r="Z15" s="25"/>
      <c r="AA15" s="26"/>
      <c r="AB15" s="25"/>
      <c r="AC15" s="26"/>
      <c r="AD15" s="25"/>
      <c r="AE15" s="26"/>
      <c r="AF15" s="1"/>
    </row>
    <row r="16" spans="1:32" ht="30.75" customHeight="1">
      <c r="A16" s="1"/>
      <c r="B16" s="47"/>
      <c r="C16" s="48"/>
      <c r="D16" s="48"/>
      <c r="E16" s="48"/>
      <c r="F16" s="48"/>
      <c r="G16" s="49"/>
      <c r="H16" s="25"/>
      <c r="I16" s="26"/>
      <c r="J16" s="25"/>
      <c r="K16" s="26"/>
      <c r="L16" s="25"/>
      <c r="M16" s="26"/>
      <c r="N16" s="25"/>
      <c r="O16" s="26"/>
      <c r="P16" s="25"/>
      <c r="Q16" s="26"/>
      <c r="R16" s="25"/>
      <c r="S16" s="26"/>
      <c r="T16" s="25"/>
      <c r="U16" s="26"/>
      <c r="V16" s="25"/>
      <c r="W16" s="26"/>
      <c r="X16" s="25"/>
      <c r="Y16" s="26"/>
      <c r="Z16" s="25"/>
      <c r="AA16" s="26"/>
      <c r="AB16" s="25"/>
      <c r="AC16" s="26"/>
      <c r="AD16" s="25"/>
      <c r="AE16" s="26"/>
      <c r="AF16" s="1"/>
    </row>
    <row r="17" spans="1:32" ht="30.75" customHeight="1">
      <c r="A17" s="1"/>
      <c r="B17" s="28"/>
      <c r="C17" s="29"/>
      <c r="D17" s="29"/>
      <c r="E17" s="29"/>
      <c r="F17" s="29"/>
      <c r="G17" s="30"/>
      <c r="H17" s="10"/>
      <c r="I17" s="11"/>
      <c r="J17" s="25"/>
      <c r="K17" s="26"/>
      <c r="L17" s="25"/>
      <c r="M17" s="26"/>
      <c r="N17" s="10"/>
      <c r="O17" s="11"/>
      <c r="P17" s="10"/>
      <c r="Q17" s="11"/>
      <c r="R17" s="25"/>
      <c r="S17" s="26"/>
      <c r="T17" s="10"/>
      <c r="U17" s="11"/>
      <c r="V17" s="10"/>
      <c r="W17" s="11"/>
      <c r="X17" s="10"/>
      <c r="Y17" s="11"/>
      <c r="Z17" s="10"/>
      <c r="AA17" s="11"/>
      <c r="AB17" s="10"/>
      <c r="AC17" s="11"/>
      <c r="AD17" s="10"/>
      <c r="AE17" s="11"/>
      <c r="AF17" s="1"/>
    </row>
    <row r="18" spans="1:32" ht="30.75" customHeight="1">
      <c r="A18" s="1"/>
      <c r="B18" s="28"/>
      <c r="C18" s="29"/>
      <c r="D18" s="29"/>
      <c r="E18" s="29"/>
      <c r="F18" s="29"/>
      <c r="G18" s="30"/>
      <c r="H18" s="12"/>
      <c r="I18" s="13"/>
      <c r="J18" s="12"/>
      <c r="K18" s="13"/>
      <c r="L18" s="25"/>
      <c r="M18" s="26"/>
      <c r="N18" s="12"/>
      <c r="O18" s="13"/>
      <c r="P18" s="12"/>
      <c r="Q18" s="13"/>
      <c r="R18" s="12"/>
      <c r="S18" s="13"/>
      <c r="T18" s="25"/>
      <c r="U18" s="26"/>
      <c r="V18" s="12"/>
      <c r="W18" s="13"/>
      <c r="X18" s="12"/>
      <c r="Y18" s="13"/>
      <c r="Z18" s="12"/>
      <c r="AA18" s="13"/>
      <c r="AB18" s="12"/>
      <c r="AC18" s="13"/>
      <c r="AD18" s="12"/>
      <c r="AE18" s="13"/>
      <c r="AF18" s="1"/>
    </row>
    <row r="19" spans="1:32" ht="30.75" customHeight="1">
      <c r="A19" s="1"/>
      <c r="B19" s="28"/>
      <c r="C19" s="29"/>
      <c r="D19" s="29"/>
      <c r="E19" s="29"/>
      <c r="F19" s="29"/>
      <c r="G19" s="30"/>
      <c r="H19" s="12"/>
      <c r="I19" s="13"/>
      <c r="J19" s="12"/>
      <c r="K19" s="13"/>
      <c r="L19" s="12"/>
      <c r="M19" s="13"/>
      <c r="N19" s="25"/>
      <c r="O19" s="26"/>
      <c r="P19" s="12"/>
      <c r="Q19" s="13"/>
      <c r="R19" s="12"/>
      <c r="S19" s="13"/>
      <c r="T19" s="25"/>
      <c r="U19" s="26"/>
      <c r="V19" s="25"/>
      <c r="W19" s="26"/>
      <c r="X19" s="12"/>
      <c r="Y19" s="13"/>
      <c r="Z19" s="12"/>
      <c r="AA19" s="13"/>
      <c r="AB19" s="12"/>
      <c r="AC19" s="13"/>
      <c r="AD19" s="12"/>
      <c r="AE19" s="13"/>
      <c r="AF19" s="1"/>
    </row>
    <row r="20" spans="1:32" ht="30.75" customHeight="1">
      <c r="A20" s="1"/>
      <c r="B20" s="28"/>
      <c r="C20" s="29"/>
      <c r="D20" s="29"/>
      <c r="E20" s="29"/>
      <c r="F20" s="29"/>
      <c r="G20" s="30"/>
      <c r="H20" s="12"/>
      <c r="I20" s="13"/>
      <c r="J20" s="12"/>
      <c r="K20" s="13"/>
      <c r="L20" s="12"/>
      <c r="M20" s="13"/>
      <c r="N20" s="25"/>
      <c r="O20" s="26"/>
      <c r="P20" s="12"/>
      <c r="Q20" s="13"/>
      <c r="R20" s="12"/>
      <c r="S20" s="13"/>
      <c r="T20" s="12"/>
      <c r="U20" s="13"/>
      <c r="V20" s="12"/>
      <c r="W20" s="13"/>
      <c r="X20" s="25"/>
      <c r="Y20" s="26"/>
      <c r="Z20" s="25"/>
      <c r="AA20" s="26"/>
      <c r="AB20" s="12"/>
      <c r="AC20" s="13"/>
      <c r="AD20" s="12"/>
      <c r="AE20" s="13"/>
      <c r="AF20" s="1"/>
    </row>
    <row r="21" spans="1:32" ht="30.75" customHeight="1">
      <c r="A21" s="1"/>
      <c r="B21" s="28"/>
      <c r="C21" s="29"/>
      <c r="D21" s="29"/>
      <c r="E21" s="29"/>
      <c r="F21" s="29"/>
      <c r="G21" s="30"/>
      <c r="H21" s="17"/>
      <c r="I21" s="18"/>
      <c r="J21" s="17"/>
      <c r="K21" s="18"/>
      <c r="L21" s="17"/>
      <c r="M21" s="18"/>
      <c r="N21" s="17"/>
      <c r="O21" s="18"/>
      <c r="P21" s="25"/>
      <c r="Q21" s="26"/>
      <c r="R21" s="17"/>
      <c r="S21" s="18"/>
      <c r="T21" s="17"/>
      <c r="U21" s="18"/>
      <c r="V21" s="17"/>
      <c r="W21" s="18"/>
      <c r="X21" s="17"/>
      <c r="Y21" s="18"/>
      <c r="Z21" s="25"/>
      <c r="AA21" s="26"/>
      <c r="AB21" s="17"/>
      <c r="AC21" s="18"/>
      <c r="AD21" s="17"/>
      <c r="AE21" s="18"/>
      <c r="AF21" s="1"/>
    </row>
    <row r="22" spans="1:32" ht="30.75" customHeight="1">
      <c r="A22" s="1"/>
      <c r="B22" s="28"/>
      <c r="C22" s="29"/>
      <c r="D22" s="29"/>
      <c r="E22" s="29"/>
      <c r="F22" s="29"/>
      <c r="G22" s="30"/>
      <c r="H22" s="17"/>
      <c r="I22" s="18"/>
      <c r="J22" s="17"/>
      <c r="K22" s="18"/>
      <c r="L22" s="17"/>
      <c r="M22" s="18"/>
      <c r="N22" s="17"/>
      <c r="O22" s="18"/>
      <c r="P22" s="17"/>
      <c r="Q22" s="18"/>
      <c r="R22" s="25"/>
      <c r="S22" s="26"/>
      <c r="T22" s="17"/>
      <c r="U22" s="18"/>
      <c r="V22" s="17"/>
      <c r="W22" s="18"/>
      <c r="X22" s="17"/>
      <c r="Y22" s="18"/>
      <c r="Z22" s="17"/>
      <c r="AA22" s="18"/>
      <c r="AB22" s="25"/>
      <c r="AC22" s="26"/>
      <c r="AD22" s="17"/>
      <c r="AE22" s="18"/>
      <c r="AF22" s="1"/>
    </row>
    <row r="23" spans="1:32" ht="30.75" customHeight="1">
      <c r="A23" s="1"/>
      <c r="B23" s="28"/>
      <c r="C23" s="29"/>
      <c r="D23" s="29"/>
      <c r="E23" s="29"/>
      <c r="F23" s="29"/>
      <c r="G23" s="30"/>
      <c r="H23" s="19"/>
      <c r="I23" s="20"/>
      <c r="J23" s="19"/>
      <c r="K23" s="20"/>
      <c r="L23" s="19"/>
      <c r="M23" s="20"/>
      <c r="N23" s="19"/>
      <c r="O23" s="20"/>
      <c r="P23" s="19"/>
      <c r="Q23" s="20"/>
      <c r="R23" s="19"/>
      <c r="S23" s="20"/>
      <c r="T23" s="25"/>
      <c r="U23" s="26"/>
      <c r="V23" s="19"/>
      <c r="W23" s="20"/>
      <c r="X23" s="19"/>
      <c r="Y23" s="20"/>
      <c r="Z23" s="19"/>
      <c r="AA23" s="20"/>
      <c r="AB23" s="25"/>
      <c r="AC23" s="26"/>
      <c r="AD23" s="19"/>
      <c r="AE23" s="20"/>
      <c r="AF23" s="1"/>
    </row>
    <row r="24" spans="1:32" ht="30.75" customHeight="1">
      <c r="A24" s="1"/>
      <c r="B24" s="28"/>
      <c r="C24" s="29"/>
      <c r="D24" s="29"/>
      <c r="E24" s="29"/>
      <c r="F24" s="29"/>
      <c r="G24" s="30"/>
      <c r="H24" s="17"/>
      <c r="I24" s="18"/>
      <c r="J24" s="17"/>
      <c r="K24" s="18"/>
      <c r="L24" s="17"/>
      <c r="M24" s="18"/>
      <c r="N24" s="17"/>
      <c r="O24" s="18"/>
      <c r="P24" s="17"/>
      <c r="Q24" s="18"/>
      <c r="R24" s="17"/>
      <c r="S24" s="18"/>
      <c r="T24" s="17"/>
      <c r="U24" s="18"/>
      <c r="V24" s="25"/>
      <c r="W24" s="26"/>
      <c r="X24" s="17"/>
      <c r="Y24" s="18"/>
      <c r="Z24" s="17"/>
      <c r="AA24" s="18"/>
      <c r="AB24" s="17"/>
      <c r="AC24" s="18"/>
      <c r="AD24" s="25"/>
      <c r="AE24" s="26"/>
      <c r="AF24" s="1"/>
    </row>
    <row r="25" spans="1:32" ht="30.75" customHeight="1">
      <c r="A25" s="1"/>
      <c r="B25" s="28"/>
      <c r="C25" s="29"/>
      <c r="D25" s="29"/>
      <c r="E25" s="29"/>
      <c r="F25" s="29"/>
      <c r="G25" s="30"/>
      <c r="H25" s="17"/>
      <c r="I25" s="18"/>
      <c r="J25" s="17"/>
      <c r="K25" s="18"/>
      <c r="L25" s="17"/>
      <c r="M25" s="18"/>
      <c r="N25" s="17"/>
      <c r="O25" s="18"/>
      <c r="P25" s="17"/>
      <c r="Q25" s="18"/>
      <c r="R25" s="17"/>
      <c r="S25" s="18"/>
      <c r="T25" s="17"/>
      <c r="U25" s="18"/>
      <c r="V25" s="17"/>
      <c r="W25" s="18"/>
      <c r="X25" s="25"/>
      <c r="Y25" s="26"/>
      <c r="Z25" s="17"/>
      <c r="AA25" s="18"/>
      <c r="AB25" s="17"/>
      <c r="AC25" s="18"/>
      <c r="AD25" s="17"/>
      <c r="AE25" s="18"/>
      <c r="AF25" s="1"/>
    </row>
    <row r="26" spans="1:32" ht="30.75" customHeight="1">
      <c r="A26" s="1"/>
      <c r="B26" s="28"/>
      <c r="C26" s="29"/>
      <c r="D26" s="29"/>
      <c r="E26" s="29"/>
      <c r="F26" s="29"/>
      <c r="G26" s="30"/>
      <c r="H26" s="17"/>
      <c r="I26" s="18"/>
      <c r="J26" s="17"/>
      <c r="K26" s="18"/>
      <c r="L26" s="17"/>
      <c r="M26" s="18"/>
      <c r="N26" s="17"/>
      <c r="O26" s="18"/>
      <c r="P26" s="17"/>
      <c r="Q26" s="18"/>
      <c r="R26" s="17"/>
      <c r="S26" s="18"/>
      <c r="T26" s="17"/>
      <c r="U26" s="18"/>
      <c r="V26" s="17"/>
      <c r="W26" s="18"/>
      <c r="X26" s="17"/>
      <c r="Y26" s="18"/>
      <c r="Z26" s="25"/>
      <c r="AA26" s="26"/>
      <c r="AB26" s="17"/>
      <c r="AC26" s="18"/>
      <c r="AD26" s="17"/>
      <c r="AE26" s="18"/>
      <c r="AF26" s="1"/>
    </row>
    <row r="27" spans="1:32" ht="30.75" customHeight="1">
      <c r="A27" s="1"/>
      <c r="B27" s="14"/>
      <c r="C27" s="15"/>
      <c r="D27" s="15"/>
      <c r="E27" s="15"/>
      <c r="F27" s="21"/>
      <c r="G27" s="16"/>
      <c r="H27" s="12"/>
      <c r="I27" s="13"/>
      <c r="J27" s="12"/>
      <c r="K27" s="13"/>
      <c r="L27" s="12"/>
      <c r="M27" s="13"/>
      <c r="N27" s="12"/>
      <c r="O27" s="13"/>
      <c r="P27" s="12"/>
      <c r="Q27" s="13"/>
      <c r="R27" s="12"/>
      <c r="S27" s="13"/>
      <c r="T27" s="12"/>
      <c r="U27" s="13"/>
      <c r="V27" s="12"/>
      <c r="W27" s="13"/>
      <c r="X27" s="12"/>
      <c r="Y27" s="13"/>
      <c r="Z27" s="12"/>
      <c r="AA27" s="13"/>
      <c r="AB27" s="12"/>
      <c r="AC27" s="13"/>
      <c r="AD27" s="12"/>
      <c r="AE27" s="13"/>
      <c r="AF27" s="1"/>
    </row>
    <row r="28" spans="1:32" ht="27.75" customHeight="1">
      <c r="A28" s="1"/>
      <c r="B28" s="44"/>
      <c r="C28" s="45"/>
      <c r="D28" s="45"/>
      <c r="E28" s="45"/>
      <c r="F28" s="45"/>
      <c r="G28" s="46"/>
      <c r="H28" s="25"/>
      <c r="I28" s="26"/>
      <c r="J28" s="25"/>
      <c r="K28" s="26"/>
      <c r="L28" s="25"/>
      <c r="M28" s="26"/>
      <c r="N28" s="25"/>
      <c r="O28" s="26"/>
      <c r="P28" s="25"/>
      <c r="Q28" s="26"/>
      <c r="R28" s="25"/>
      <c r="S28" s="26"/>
      <c r="T28" s="25"/>
      <c r="U28" s="26"/>
      <c r="V28" s="25"/>
      <c r="W28" s="26"/>
      <c r="X28" s="25"/>
      <c r="Y28" s="26"/>
      <c r="Z28" s="25"/>
      <c r="AA28" s="26"/>
      <c r="AB28" s="25"/>
      <c r="AC28" s="26"/>
      <c r="AD28" s="25"/>
      <c r="AE28" s="26"/>
      <c r="AF28" s="1"/>
    </row>
    <row r="29" spans="1:32">
      <c r="A29" s="1"/>
      <c r="B29" s="44"/>
      <c r="C29" s="45"/>
      <c r="D29" s="45"/>
      <c r="E29" s="45"/>
      <c r="F29" s="45"/>
      <c r="G29" s="46"/>
      <c r="H29" s="25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6"/>
      <c r="AF29" s="1"/>
    </row>
    <row r="30" spans="1:32">
      <c r="A30" s="1">
        <v>3</v>
      </c>
      <c r="B30" s="44" t="s">
        <v>27</v>
      </c>
      <c r="C30" s="45"/>
      <c r="D30" s="45"/>
      <c r="E30" s="45"/>
      <c r="F30" s="45"/>
      <c r="G30" s="46"/>
      <c r="H30" s="25">
        <f>SUM(H31:I36)</f>
        <v>2908.3850000000007</v>
      </c>
      <c r="I30" s="26"/>
      <c r="J30" s="25">
        <f t="shared" ref="J30" si="12">SUM(J31:K36)</f>
        <v>2908.3850000000007</v>
      </c>
      <c r="K30" s="26"/>
      <c r="L30" s="25">
        <f t="shared" ref="L30" si="13">SUM(L31:M36)</f>
        <v>2908.3850000000007</v>
      </c>
      <c r="M30" s="26"/>
      <c r="N30" s="25">
        <f t="shared" ref="N30" si="14">SUM(N31:O36)</f>
        <v>2908.3850000000007</v>
      </c>
      <c r="O30" s="26"/>
      <c r="P30" s="25">
        <f t="shared" ref="P30" si="15">SUM(P31:Q36)</f>
        <v>2908.3850000000007</v>
      </c>
      <c r="Q30" s="26"/>
      <c r="R30" s="25">
        <f t="shared" ref="R30" si="16">SUM(R31:S36)</f>
        <v>2908.3850000000007</v>
      </c>
      <c r="S30" s="26"/>
      <c r="T30" s="25">
        <f t="shared" ref="T30" si="17">SUM(T31:U36)</f>
        <v>2908.3850000000007</v>
      </c>
      <c r="U30" s="26"/>
      <c r="V30" s="25">
        <f t="shared" ref="V30" si="18">SUM(V31:W36)</f>
        <v>2908.3850000000007</v>
      </c>
      <c r="W30" s="26"/>
      <c r="X30" s="25">
        <f t="shared" ref="X30" si="19">SUM(X31:Y36)</f>
        <v>2908.3850000000007</v>
      </c>
      <c r="Y30" s="26"/>
      <c r="Z30" s="25">
        <f t="shared" ref="Z30" si="20">SUM(Z31:AA36)</f>
        <v>2908.3850000000007</v>
      </c>
      <c r="AA30" s="26"/>
      <c r="AB30" s="25">
        <f t="shared" ref="AB30" si="21">SUM(AB31:AC36)</f>
        <v>2908.3850000000007</v>
      </c>
      <c r="AC30" s="26"/>
      <c r="AD30" s="25">
        <f>SUM(AD31:AE36)</f>
        <v>2908.3850000000007</v>
      </c>
      <c r="AE30" s="26"/>
      <c r="AF30" s="1">
        <f t="shared" ref="AF30:AF37" si="22">SUM(H30:AD30)</f>
        <v>34900.620000000017</v>
      </c>
    </row>
    <row r="31" spans="1:32">
      <c r="A31" s="1"/>
      <c r="B31" s="37" t="s">
        <v>20</v>
      </c>
      <c r="C31" s="37"/>
      <c r="D31" s="37"/>
      <c r="E31" s="37"/>
      <c r="F31" s="23"/>
      <c r="G31" s="9">
        <v>0</v>
      </c>
      <c r="H31" s="25">
        <f>G31*$Q$4</f>
        <v>0</v>
      </c>
      <c r="I31" s="26"/>
      <c r="J31" s="25">
        <f>G31*$Q$4</f>
        <v>0</v>
      </c>
      <c r="K31" s="26"/>
      <c r="L31" s="25">
        <f>G31*$Q$4</f>
        <v>0</v>
      </c>
      <c r="M31" s="26"/>
      <c r="N31" s="25">
        <f>G31*$Q$4</f>
        <v>0</v>
      </c>
      <c r="O31" s="26"/>
      <c r="P31" s="25">
        <f>G31*$Q$4</f>
        <v>0</v>
      </c>
      <c r="Q31" s="26"/>
      <c r="R31" s="25">
        <f>G31*$Q$4</f>
        <v>0</v>
      </c>
      <c r="S31" s="26"/>
      <c r="T31" s="25">
        <f>G31*$Q$4</f>
        <v>0</v>
      </c>
      <c r="U31" s="26"/>
      <c r="V31" s="25">
        <f>G31*$Q$4</f>
        <v>0</v>
      </c>
      <c r="W31" s="26"/>
      <c r="X31" s="25">
        <f>G31*$Q$4</f>
        <v>0</v>
      </c>
      <c r="Y31" s="26"/>
      <c r="Z31" s="25">
        <f>G31*$Q$4</f>
        <v>0</v>
      </c>
      <c r="AA31" s="26"/>
      <c r="AB31" s="25">
        <f>G31*$Q$4</f>
        <v>0</v>
      </c>
      <c r="AC31" s="26"/>
      <c r="AD31" s="25">
        <f>G31*$Q$4</f>
        <v>0</v>
      </c>
      <c r="AE31" s="26"/>
      <c r="AF31" s="1">
        <f t="shared" si="22"/>
        <v>0</v>
      </c>
    </row>
    <row r="32" spans="1:32" ht="30.75" customHeight="1">
      <c r="A32" s="1"/>
      <c r="B32" s="34" t="s">
        <v>36</v>
      </c>
      <c r="C32" s="35"/>
      <c r="D32" s="35"/>
      <c r="E32" s="36"/>
      <c r="F32" s="22"/>
      <c r="G32" s="8">
        <v>4.32</v>
      </c>
      <c r="H32" s="25">
        <f t="shared" ref="H32:H36" si="23">G32*$Q$4</f>
        <v>1262.7360000000001</v>
      </c>
      <c r="I32" s="26"/>
      <c r="J32" s="25">
        <f t="shared" ref="J32:J36" si="24">G32*$Q$4</f>
        <v>1262.7360000000001</v>
      </c>
      <c r="K32" s="26"/>
      <c r="L32" s="25">
        <f t="shared" ref="L32:L36" si="25">G32*$Q$4</f>
        <v>1262.7360000000001</v>
      </c>
      <c r="M32" s="26"/>
      <c r="N32" s="25">
        <f t="shared" ref="N32:N36" si="26">G32*$Q$4</f>
        <v>1262.7360000000001</v>
      </c>
      <c r="O32" s="26"/>
      <c r="P32" s="25">
        <f t="shared" ref="P32:P36" si="27">G32*$Q$4</f>
        <v>1262.7360000000001</v>
      </c>
      <c r="Q32" s="26"/>
      <c r="R32" s="25">
        <f t="shared" ref="R32:R36" si="28">G32*$Q$4</f>
        <v>1262.7360000000001</v>
      </c>
      <c r="S32" s="26"/>
      <c r="T32" s="25">
        <f t="shared" ref="T32:T36" si="29">G32*$Q$4</f>
        <v>1262.7360000000001</v>
      </c>
      <c r="U32" s="26"/>
      <c r="V32" s="25">
        <f t="shared" ref="V32:V36" si="30">G32*$Q$4</f>
        <v>1262.7360000000001</v>
      </c>
      <c r="W32" s="26"/>
      <c r="X32" s="25">
        <f t="shared" ref="X32:X36" si="31">G32*$Q$4</f>
        <v>1262.7360000000001</v>
      </c>
      <c r="Y32" s="26"/>
      <c r="Z32" s="25">
        <f t="shared" ref="Z32:Z36" si="32">G32*$Q$4</f>
        <v>1262.7360000000001</v>
      </c>
      <c r="AA32" s="26"/>
      <c r="AB32" s="25">
        <f t="shared" ref="AB32:AB36" si="33">G32*$Q$4</f>
        <v>1262.7360000000001</v>
      </c>
      <c r="AC32" s="26"/>
      <c r="AD32" s="25">
        <f t="shared" ref="AD32:AD36" si="34">G32*$Q$4</f>
        <v>1262.7360000000001</v>
      </c>
      <c r="AE32" s="26"/>
      <c r="AF32" s="1">
        <f t="shared" si="22"/>
        <v>15152.832000000004</v>
      </c>
    </row>
    <row r="33" spans="1:32" ht="27" customHeight="1">
      <c r="A33" s="1"/>
      <c r="B33" s="34" t="s">
        <v>21</v>
      </c>
      <c r="C33" s="35"/>
      <c r="D33" s="35"/>
      <c r="E33" s="36"/>
      <c r="F33" s="22"/>
      <c r="G33" s="8">
        <v>0.77</v>
      </c>
      <c r="H33" s="25">
        <f t="shared" si="23"/>
        <v>225.07100000000003</v>
      </c>
      <c r="I33" s="26"/>
      <c r="J33" s="25">
        <f t="shared" si="24"/>
        <v>225.07100000000003</v>
      </c>
      <c r="K33" s="26"/>
      <c r="L33" s="25">
        <f t="shared" si="25"/>
        <v>225.07100000000003</v>
      </c>
      <c r="M33" s="26"/>
      <c r="N33" s="25">
        <f t="shared" si="26"/>
        <v>225.07100000000003</v>
      </c>
      <c r="O33" s="26"/>
      <c r="P33" s="25">
        <f t="shared" si="27"/>
        <v>225.07100000000003</v>
      </c>
      <c r="Q33" s="26"/>
      <c r="R33" s="25">
        <f t="shared" si="28"/>
        <v>225.07100000000003</v>
      </c>
      <c r="S33" s="26"/>
      <c r="T33" s="25">
        <f t="shared" si="29"/>
        <v>225.07100000000003</v>
      </c>
      <c r="U33" s="26"/>
      <c r="V33" s="25">
        <f t="shared" si="30"/>
        <v>225.07100000000003</v>
      </c>
      <c r="W33" s="26"/>
      <c r="X33" s="25">
        <f t="shared" si="31"/>
        <v>225.07100000000003</v>
      </c>
      <c r="Y33" s="26"/>
      <c r="Z33" s="25">
        <f t="shared" si="32"/>
        <v>225.07100000000003</v>
      </c>
      <c r="AA33" s="26"/>
      <c r="AB33" s="25">
        <f t="shared" si="33"/>
        <v>225.07100000000003</v>
      </c>
      <c r="AC33" s="26"/>
      <c r="AD33" s="25">
        <f t="shared" si="34"/>
        <v>225.07100000000003</v>
      </c>
      <c r="AE33" s="26"/>
      <c r="AF33" s="1">
        <f t="shared" si="22"/>
        <v>2700.8519999999994</v>
      </c>
    </row>
    <row r="34" spans="1:32" ht="60" customHeight="1">
      <c r="A34" s="1"/>
      <c r="B34" s="34" t="s">
        <v>22</v>
      </c>
      <c r="C34" s="35"/>
      <c r="D34" s="35"/>
      <c r="E34" s="36"/>
      <c r="F34" s="22"/>
      <c r="G34" s="8">
        <v>1.35</v>
      </c>
      <c r="H34" s="25">
        <f t="shared" si="23"/>
        <v>394.60500000000002</v>
      </c>
      <c r="I34" s="26"/>
      <c r="J34" s="25">
        <f t="shared" si="24"/>
        <v>394.60500000000002</v>
      </c>
      <c r="K34" s="26"/>
      <c r="L34" s="25">
        <f t="shared" si="25"/>
        <v>394.60500000000002</v>
      </c>
      <c r="M34" s="26"/>
      <c r="N34" s="25">
        <f t="shared" si="26"/>
        <v>394.60500000000002</v>
      </c>
      <c r="O34" s="26"/>
      <c r="P34" s="25">
        <f t="shared" si="27"/>
        <v>394.60500000000002</v>
      </c>
      <c r="Q34" s="26"/>
      <c r="R34" s="25">
        <f t="shared" si="28"/>
        <v>394.60500000000002</v>
      </c>
      <c r="S34" s="26"/>
      <c r="T34" s="25">
        <f t="shared" si="29"/>
        <v>394.60500000000002</v>
      </c>
      <c r="U34" s="26"/>
      <c r="V34" s="25">
        <f t="shared" si="30"/>
        <v>394.60500000000002</v>
      </c>
      <c r="W34" s="26"/>
      <c r="X34" s="25">
        <f t="shared" si="31"/>
        <v>394.60500000000002</v>
      </c>
      <c r="Y34" s="26"/>
      <c r="Z34" s="25">
        <f t="shared" si="32"/>
        <v>394.60500000000002</v>
      </c>
      <c r="AA34" s="26"/>
      <c r="AB34" s="25">
        <f t="shared" si="33"/>
        <v>394.60500000000002</v>
      </c>
      <c r="AC34" s="26"/>
      <c r="AD34" s="25">
        <f t="shared" si="34"/>
        <v>394.60500000000002</v>
      </c>
      <c r="AE34" s="26"/>
      <c r="AF34" s="1">
        <f t="shared" si="22"/>
        <v>4735.26</v>
      </c>
    </row>
    <row r="35" spans="1:32" ht="58.5" customHeight="1">
      <c r="A35" s="1"/>
      <c r="B35" s="34" t="s">
        <v>23</v>
      </c>
      <c r="C35" s="35"/>
      <c r="D35" s="35"/>
      <c r="E35" s="36"/>
      <c r="F35" s="22"/>
      <c r="G35" s="8">
        <v>1.1000000000000001</v>
      </c>
      <c r="H35" s="25">
        <f t="shared" si="23"/>
        <v>321.53000000000003</v>
      </c>
      <c r="I35" s="26"/>
      <c r="J35" s="25">
        <f t="shared" si="24"/>
        <v>321.53000000000003</v>
      </c>
      <c r="K35" s="26"/>
      <c r="L35" s="25">
        <f t="shared" si="25"/>
        <v>321.53000000000003</v>
      </c>
      <c r="M35" s="26"/>
      <c r="N35" s="25">
        <f t="shared" si="26"/>
        <v>321.53000000000003</v>
      </c>
      <c r="O35" s="26"/>
      <c r="P35" s="25">
        <f t="shared" si="27"/>
        <v>321.53000000000003</v>
      </c>
      <c r="Q35" s="26"/>
      <c r="R35" s="25">
        <f t="shared" si="28"/>
        <v>321.53000000000003</v>
      </c>
      <c r="S35" s="26"/>
      <c r="T35" s="25">
        <f t="shared" si="29"/>
        <v>321.53000000000003</v>
      </c>
      <c r="U35" s="26"/>
      <c r="V35" s="25">
        <f t="shared" si="30"/>
        <v>321.53000000000003</v>
      </c>
      <c r="W35" s="26"/>
      <c r="X35" s="25">
        <f t="shared" si="31"/>
        <v>321.53000000000003</v>
      </c>
      <c r="Y35" s="26"/>
      <c r="Z35" s="25">
        <f t="shared" si="32"/>
        <v>321.53000000000003</v>
      </c>
      <c r="AA35" s="26"/>
      <c r="AB35" s="25">
        <f t="shared" si="33"/>
        <v>321.53000000000003</v>
      </c>
      <c r="AC35" s="26"/>
      <c r="AD35" s="25">
        <f t="shared" si="34"/>
        <v>321.53000000000003</v>
      </c>
      <c r="AE35" s="26"/>
      <c r="AF35" s="1">
        <f t="shared" si="22"/>
        <v>3858.360000000001</v>
      </c>
    </row>
    <row r="36" spans="1:32" ht="45.75" customHeight="1">
      <c r="A36" s="1"/>
      <c r="B36" s="34" t="s">
        <v>24</v>
      </c>
      <c r="C36" s="35"/>
      <c r="D36" s="35"/>
      <c r="E36" s="36"/>
      <c r="F36" s="22"/>
      <c r="G36" s="8">
        <v>2.41</v>
      </c>
      <c r="H36" s="25">
        <f t="shared" si="23"/>
        <v>704.4430000000001</v>
      </c>
      <c r="I36" s="26"/>
      <c r="J36" s="25">
        <f t="shared" si="24"/>
        <v>704.4430000000001</v>
      </c>
      <c r="K36" s="26"/>
      <c r="L36" s="25">
        <f t="shared" si="25"/>
        <v>704.4430000000001</v>
      </c>
      <c r="M36" s="26"/>
      <c r="N36" s="25">
        <f t="shared" si="26"/>
        <v>704.4430000000001</v>
      </c>
      <c r="O36" s="26"/>
      <c r="P36" s="25">
        <f t="shared" si="27"/>
        <v>704.4430000000001</v>
      </c>
      <c r="Q36" s="26"/>
      <c r="R36" s="25">
        <f t="shared" si="28"/>
        <v>704.4430000000001</v>
      </c>
      <c r="S36" s="26"/>
      <c r="T36" s="25">
        <f t="shared" si="29"/>
        <v>704.4430000000001</v>
      </c>
      <c r="U36" s="26"/>
      <c r="V36" s="25">
        <f t="shared" si="30"/>
        <v>704.4430000000001</v>
      </c>
      <c r="W36" s="26"/>
      <c r="X36" s="25">
        <f t="shared" si="31"/>
        <v>704.4430000000001</v>
      </c>
      <c r="Y36" s="26"/>
      <c r="Z36" s="25">
        <f t="shared" si="32"/>
        <v>704.4430000000001</v>
      </c>
      <c r="AA36" s="26"/>
      <c r="AB36" s="25">
        <f t="shared" si="33"/>
        <v>704.4430000000001</v>
      </c>
      <c r="AC36" s="26"/>
      <c r="AD36" s="25">
        <f t="shared" si="34"/>
        <v>704.4430000000001</v>
      </c>
      <c r="AE36" s="26"/>
      <c r="AF36" s="1">
        <f t="shared" si="22"/>
        <v>8453.3160000000007</v>
      </c>
    </row>
    <row r="37" spans="1:32">
      <c r="A37" s="1"/>
      <c r="B37" s="38" t="s">
        <v>25</v>
      </c>
      <c r="C37" s="39"/>
      <c r="D37" s="39"/>
      <c r="E37" s="39"/>
      <c r="F37" s="39"/>
      <c r="G37" s="40"/>
      <c r="H37" s="25"/>
      <c r="I37" s="26"/>
      <c r="J37" s="25"/>
      <c r="K37" s="26"/>
      <c r="L37" s="25"/>
      <c r="M37" s="26"/>
      <c r="N37" s="25"/>
      <c r="O37" s="26"/>
      <c r="P37" s="25"/>
      <c r="Q37" s="26"/>
      <c r="R37" s="25"/>
      <c r="S37" s="26"/>
      <c r="T37" s="25"/>
      <c r="U37" s="26"/>
      <c r="V37" s="25"/>
      <c r="W37" s="26"/>
      <c r="X37" s="25"/>
      <c r="Y37" s="26"/>
      <c r="Z37" s="25"/>
      <c r="AA37" s="26"/>
      <c r="AB37" s="25"/>
      <c r="AC37" s="26"/>
      <c r="AD37" s="25"/>
      <c r="AE37" s="26"/>
      <c r="AF37" s="1">
        <f t="shared" si="22"/>
        <v>0</v>
      </c>
    </row>
    <row r="38" spans="1:32">
      <c r="A38" s="1"/>
      <c r="B38" s="50"/>
      <c r="C38" s="51"/>
      <c r="D38" s="51"/>
      <c r="E38" s="51"/>
      <c r="F38" s="51"/>
      <c r="G38" s="52"/>
      <c r="H38" s="25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6"/>
      <c r="AF38" s="1"/>
    </row>
    <row r="39" spans="1:32">
      <c r="A39" s="1">
        <v>4</v>
      </c>
      <c r="B39" s="41" t="s">
        <v>26</v>
      </c>
      <c r="C39" s="42"/>
      <c r="D39" s="42"/>
      <c r="E39" s="42"/>
      <c r="F39" s="42"/>
      <c r="G39" s="43"/>
      <c r="H39" s="25">
        <f>H30+H14+H37</f>
        <v>2908.3850000000007</v>
      </c>
      <c r="I39" s="26"/>
      <c r="J39" s="25">
        <f t="shared" ref="J39" si="35">J30+J14+J37</f>
        <v>2908.3850000000007</v>
      </c>
      <c r="K39" s="26"/>
      <c r="L39" s="25">
        <f t="shared" ref="L39" si="36">L30+L14+L37</f>
        <v>2908.3850000000007</v>
      </c>
      <c r="M39" s="26"/>
      <c r="N39" s="25">
        <f t="shared" ref="N39" si="37">N30+N14+N37</f>
        <v>2908.3850000000007</v>
      </c>
      <c r="O39" s="26"/>
      <c r="P39" s="25">
        <f t="shared" ref="P39" si="38">P30+P14+P37</f>
        <v>2908.3850000000007</v>
      </c>
      <c r="Q39" s="26"/>
      <c r="R39" s="25">
        <f t="shared" ref="R39" si="39">R30+R14+R37</f>
        <v>2908.3850000000007</v>
      </c>
      <c r="S39" s="26"/>
      <c r="T39" s="25">
        <f t="shared" ref="T39" si="40">T30+T14+T37</f>
        <v>2908.3850000000007</v>
      </c>
      <c r="U39" s="26"/>
      <c r="V39" s="25">
        <f t="shared" ref="V39" si="41">V30+V14+V37</f>
        <v>2908.3850000000007</v>
      </c>
      <c r="W39" s="26"/>
      <c r="X39" s="25">
        <f t="shared" ref="X39" si="42">X30+X14+X37</f>
        <v>2908.3850000000007</v>
      </c>
      <c r="Y39" s="26"/>
      <c r="Z39" s="25">
        <f t="shared" ref="Z39" si="43">Z30+Z14+Z37</f>
        <v>2908.3850000000007</v>
      </c>
      <c r="AA39" s="26"/>
      <c r="AB39" s="25">
        <f t="shared" ref="AB39" si="44">AB30+AB14+AB37</f>
        <v>2908.3850000000007</v>
      </c>
      <c r="AC39" s="26"/>
      <c r="AD39" s="25">
        <f t="shared" ref="AD39" si="45">AD30+AD14+AD37</f>
        <v>2908.3850000000007</v>
      </c>
      <c r="AE39" s="26"/>
      <c r="AF39" s="1">
        <f>SUM(H39:AE39)</f>
        <v>34900.620000000017</v>
      </c>
    </row>
    <row r="40" spans="1:32">
      <c r="A40" s="1"/>
      <c r="B40" s="50"/>
      <c r="C40" s="51"/>
      <c r="D40" s="51"/>
      <c r="E40" s="51"/>
      <c r="F40" s="51"/>
      <c r="G40" s="52"/>
      <c r="H40" s="25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6"/>
      <c r="AF40" s="1">
        <f>SUM(H40:AD40)</f>
        <v>0</v>
      </c>
    </row>
    <row r="41" spans="1:32">
      <c r="A41" s="1">
        <v>5</v>
      </c>
      <c r="B41" s="41" t="s">
        <v>29</v>
      </c>
      <c r="C41" s="42"/>
      <c r="D41" s="42"/>
      <c r="E41" s="42"/>
      <c r="F41" s="42"/>
      <c r="G41" s="43"/>
      <c r="H41" s="25">
        <f>-42725.37+H10+I10-H39</f>
        <v>-43891.525000000001</v>
      </c>
      <c r="I41" s="26"/>
      <c r="J41" s="25">
        <f>H41+J10+K10-J39</f>
        <v>-43477.79</v>
      </c>
      <c r="K41" s="26"/>
      <c r="L41" s="25">
        <f>J41+L10+M10-L39</f>
        <v>-43186.334999999999</v>
      </c>
      <c r="M41" s="26"/>
      <c r="N41" s="25">
        <f>L41+N10+O10-N39</f>
        <v>-40501.9</v>
      </c>
      <c r="O41" s="26"/>
      <c r="P41" s="25">
        <f t="shared" ref="P41" si="46">N41+P10+Q10-P39</f>
        <v>-34924.334999999999</v>
      </c>
      <c r="Q41" s="26"/>
      <c r="R41" s="25">
        <f t="shared" ref="R41" si="47">P41+R10+S10-R39</f>
        <v>-37832.720000000001</v>
      </c>
      <c r="S41" s="26"/>
      <c r="T41" s="25">
        <f t="shared" ref="T41" si="48">R41+T10+U10-T39</f>
        <v>-40741.105000000003</v>
      </c>
      <c r="U41" s="26"/>
      <c r="V41" s="25">
        <f t="shared" ref="V41" si="49">T41+V10+W10-V39</f>
        <v>-43649.490000000005</v>
      </c>
      <c r="W41" s="26"/>
      <c r="X41" s="25">
        <f t="shared" ref="X41" si="50">V41+X10+Y10-X39</f>
        <v>-46557.875000000007</v>
      </c>
      <c r="Y41" s="26"/>
      <c r="Z41" s="25">
        <f t="shared" ref="Z41" si="51">X41+Z10+AA10-Z39</f>
        <v>-49466.260000000009</v>
      </c>
      <c r="AA41" s="26"/>
      <c r="AB41" s="25">
        <f t="shared" ref="AB41" si="52">Z41+AB10+AC10-AB39</f>
        <v>-52374.645000000011</v>
      </c>
      <c r="AC41" s="26"/>
      <c r="AD41" s="25">
        <f t="shared" ref="AD41" si="53">AB41+AD10+AE10-AD39</f>
        <v>-55283.030000000013</v>
      </c>
      <c r="AE41" s="26"/>
      <c r="AF41" s="1">
        <f>SUM(H41:AD41)</f>
        <v>-531887.01</v>
      </c>
    </row>
    <row r="42" spans="1:32">
      <c r="A42" s="1">
        <v>6</v>
      </c>
      <c r="B42" s="41" t="s">
        <v>32</v>
      </c>
      <c r="C42" s="42"/>
      <c r="D42" s="42"/>
      <c r="E42" s="42"/>
      <c r="F42" s="42"/>
      <c r="G42" s="43"/>
      <c r="H42" s="25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6"/>
      <c r="AF42" s="4">
        <f>AD41</f>
        <v>-55283.030000000013</v>
      </c>
    </row>
  </sheetData>
  <mergeCells count="246">
    <mergeCell ref="AB23:AC23"/>
    <mergeCell ref="B18:G18"/>
    <mergeCell ref="B19:G19"/>
    <mergeCell ref="B20:G20"/>
    <mergeCell ref="T18:U18"/>
    <mergeCell ref="V19:W19"/>
    <mergeCell ref="X20:Y20"/>
    <mergeCell ref="AD16:AE16"/>
    <mergeCell ref="B16:G16"/>
    <mergeCell ref="H16:I16"/>
    <mergeCell ref="J16:K16"/>
    <mergeCell ref="L16:M16"/>
    <mergeCell ref="N16:O16"/>
    <mergeCell ref="P16:Q16"/>
    <mergeCell ref="R16:S16"/>
    <mergeCell ref="T16:U16"/>
    <mergeCell ref="V16:W16"/>
    <mergeCell ref="X16:Y16"/>
    <mergeCell ref="Z16:AA16"/>
    <mergeCell ref="AB16:AC16"/>
    <mergeCell ref="B22:G22"/>
    <mergeCell ref="B23:G23"/>
    <mergeCell ref="Z20:AA20"/>
    <mergeCell ref="T19:U19"/>
    <mergeCell ref="J41:K41"/>
    <mergeCell ref="L41:M41"/>
    <mergeCell ref="N41:O41"/>
    <mergeCell ref="L35:M35"/>
    <mergeCell ref="L36:M36"/>
    <mergeCell ref="L39:M39"/>
    <mergeCell ref="J31:K31"/>
    <mergeCell ref="J32:K32"/>
    <mergeCell ref="J33:K33"/>
    <mergeCell ref="J34:K34"/>
    <mergeCell ref="J35:K35"/>
    <mergeCell ref="J36:K36"/>
    <mergeCell ref="J39:K39"/>
    <mergeCell ref="B42:G42"/>
    <mergeCell ref="B30:G30"/>
    <mergeCell ref="B37:G37"/>
    <mergeCell ref="B29:G29"/>
    <mergeCell ref="B39:G39"/>
    <mergeCell ref="B40:G40"/>
    <mergeCell ref="B41:G41"/>
    <mergeCell ref="B36:E36"/>
    <mergeCell ref="B38:G38"/>
    <mergeCell ref="A2:AD2"/>
    <mergeCell ref="A3:AD3"/>
    <mergeCell ref="B34:E34"/>
    <mergeCell ref="B35:E35"/>
    <mergeCell ref="B31:E31"/>
    <mergeCell ref="B32:E32"/>
    <mergeCell ref="B33:E33"/>
    <mergeCell ref="B10:G10"/>
    <mergeCell ref="B11:G11"/>
    <mergeCell ref="B12:G12"/>
    <mergeCell ref="B13:G13"/>
    <mergeCell ref="B14:G14"/>
    <mergeCell ref="B15:G15"/>
    <mergeCell ref="B28:G28"/>
    <mergeCell ref="H6:I6"/>
    <mergeCell ref="B6:G6"/>
    <mergeCell ref="B7:G7"/>
    <mergeCell ref="B8:G8"/>
    <mergeCell ref="B9:G9"/>
    <mergeCell ref="J6:K6"/>
    <mergeCell ref="L6:M6"/>
    <mergeCell ref="N6:O6"/>
    <mergeCell ref="AD6:AE6"/>
    <mergeCell ref="B17:G17"/>
    <mergeCell ref="AB36:AC36"/>
    <mergeCell ref="AB39:AC39"/>
    <mergeCell ref="R35:S35"/>
    <mergeCell ref="R36:S36"/>
    <mergeCell ref="Z31:AA31"/>
    <mergeCell ref="X36:Y36"/>
    <mergeCell ref="X39:Y39"/>
    <mergeCell ref="N33:O33"/>
    <mergeCell ref="N34:O34"/>
    <mergeCell ref="R34:S34"/>
    <mergeCell ref="V39:W39"/>
    <mergeCell ref="R39:S39"/>
    <mergeCell ref="X33:Y33"/>
    <mergeCell ref="X34:Y34"/>
    <mergeCell ref="X35:Y35"/>
    <mergeCell ref="N31:O31"/>
    <mergeCell ref="N32:O32"/>
    <mergeCell ref="P32:Q32"/>
    <mergeCell ref="N39:O39"/>
    <mergeCell ref="N35:O35"/>
    <mergeCell ref="N36:O36"/>
    <mergeCell ref="R37:S37"/>
    <mergeCell ref="T37:U37"/>
    <mergeCell ref="V37:W37"/>
    <mergeCell ref="AD24:AE24"/>
    <mergeCell ref="Z33:AA33"/>
    <mergeCell ref="R41:S41"/>
    <mergeCell ref="T30:U30"/>
    <mergeCell ref="T31:U31"/>
    <mergeCell ref="T32:U32"/>
    <mergeCell ref="T33:U33"/>
    <mergeCell ref="T34:U34"/>
    <mergeCell ref="T35:U35"/>
    <mergeCell ref="T36:U36"/>
    <mergeCell ref="T39:U39"/>
    <mergeCell ref="T41:U41"/>
    <mergeCell ref="R30:S30"/>
    <mergeCell ref="R31:S31"/>
    <mergeCell ref="R32:S32"/>
    <mergeCell ref="R33:S33"/>
    <mergeCell ref="Z32:AA32"/>
    <mergeCell ref="X31:Y31"/>
    <mergeCell ref="X32:Y32"/>
    <mergeCell ref="X30:Y30"/>
    <mergeCell ref="V34:W34"/>
    <mergeCell ref="AD35:AE35"/>
    <mergeCell ref="AD36:AE36"/>
    <mergeCell ref="AD39:AE39"/>
    <mergeCell ref="P6:Q6"/>
    <mergeCell ref="R22:S22"/>
    <mergeCell ref="V24:W24"/>
    <mergeCell ref="Z39:AA39"/>
    <mergeCell ref="Z41:AA41"/>
    <mergeCell ref="AB30:AC30"/>
    <mergeCell ref="AB31:AC31"/>
    <mergeCell ref="AB22:AC22"/>
    <mergeCell ref="AB14:AC14"/>
    <mergeCell ref="Z14:AA14"/>
    <mergeCell ref="AB6:AC6"/>
    <mergeCell ref="Z6:AA6"/>
    <mergeCell ref="X6:Y6"/>
    <mergeCell ref="V6:W6"/>
    <mergeCell ref="T6:U6"/>
    <mergeCell ref="R6:S6"/>
    <mergeCell ref="X14:Y14"/>
    <mergeCell ref="V14:W14"/>
    <mergeCell ref="T14:U14"/>
    <mergeCell ref="Z21:AA21"/>
    <mergeCell ref="T23:U23"/>
    <mergeCell ref="P30:Q30"/>
    <mergeCell ref="P31:Q31"/>
    <mergeCell ref="V32:W32"/>
    <mergeCell ref="AD41:AE41"/>
    <mergeCell ref="AD14:AE14"/>
    <mergeCell ref="AD15:AE15"/>
    <mergeCell ref="AD28:AE28"/>
    <mergeCell ref="AD30:AE30"/>
    <mergeCell ref="AD31:AE31"/>
    <mergeCell ref="AD32:AE32"/>
    <mergeCell ref="AD33:AE33"/>
    <mergeCell ref="AD34:AE34"/>
    <mergeCell ref="H38:AE38"/>
    <mergeCell ref="H40:AE40"/>
    <mergeCell ref="AB33:AC33"/>
    <mergeCell ref="AB34:AC34"/>
    <mergeCell ref="AB35:AC35"/>
    <mergeCell ref="X41:Y41"/>
    <mergeCell ref="P35:Q35"/>
    <mergeCell ref="P36:Q36"/>
    <mergeCell ref="P39:Q39"/>
    <mergeCell ref="P41:Q41"/>
    <mergeCell ref="V33:W33"/>
    <mergeCell ref="N20:O20"/>
    <mergeCell ref="H36:I36"/>
    <mergeCell ref="H39:I39"/>
    <mergeCell ref="J30:K30"/>
    <mergeCell ref="H42:AE42"/>
    <mergeCell ref="X37:Y37"/>
    <mergeCell ref="Z37:AA37"/>
    <mergeCell ref="AB37:AC37"/>
    <mergeCell ref="AD37:AE37"/>
    <mergeCell ref="H41:I41"/>
    <mergeCell ref="X28:Y28"/>
    <mergeCell ref="Z28:AA28"/>
    <mergeCell ref="AB28:AC28"/>
    <mergeCell ref="R28:S28"/>
    <mergeCell ref="T28:U28"/>
    <mergeCell ref="V28:W28"/>
    <mergeCell ref="H28:I28"/>
    <mergeCell ref="J28:K28"/>
    <mergeCell ref="AB41:AC41"/>
    <mergeCell ref="Z30:AA30"/>
    <mergeCell ref="V41:W41"/>
    <mergeCell ref="AB32:AC32"/>
    <mergeCell ref="L28:M28"/>
    <mergeCell ref="N28:O28"/>
    <mergeCell ref="P28:Q28"/>
    <mergeCell ref="V30:W30"/>
    <mergeCell ref="V31:W31"/>
    <mergeCell ref="H35:I35"/>
    <mergeCell ref="Z26:AA26"/>
    <mergeCell ref="X25:Y25"/>
    <mergeCell ref="N14:O14"/>
    <mergeCell ref="L14:M14"/>
    <mergeCell ref="L15:M15"/>
    <mergeCell ref="N15:O15"/>
    <mergeCell ref="P15:Q15"/>
    <mergeCell ref="N19:O19"/>
    <mergeCell ref="P21:Q21"/>
    <mergeCell ref="L18:M18"/>
    <mergeCell ref="H30:I30"/>
    <mergeCell ref="H31:I31"/>
    <mergeCell ref="H32:I32"/>
    <mergeCell ref="H33:I33"/>
    <mergeCell ref="H34:I34"/>
    <mergeCell ref="H14:I14"/>
    <mergeCell ref="H15:I15"/>
    <mergeCell ref="J15:K15"/>
    <mergeCell ref="R14:S14"/>
    <mergeCell ref="P14:Q14"/>
    <mergeCell ref="J14:K14"/>
    <mergeCell ref="J17:K17"/>
    <mergeCell ref="L17:M17"/>
    <mergeCell ref="Z35:AA35"/>
    <mergeCell ref="Z36:AA36"/>
    <mergeCell ref="P33:Q33"/>
    <mergeCell ref="P34:Q34"/>
    <mergeCell ref="L30:M30"/>
    <mergeCell ref="L31:M31"/>
    <mergeCell ref="L32:M32"/>
    <mergeCell ref="L33:M33"/>
    <mergeCell ref="L34:M34"/>
    <mergeCell ref="A4:P4"/>
    <mergeCell ref="H37:I37"/>
    <mergeCell ref="J37:K37"/>
    <mergeCell ref="L37:M37"/>
    <mergeCell ref="N37:O37"/>
    <mergeCell ref="P37:Q37"/>
    <mergeCell ref="H12:AE12"/>
    <mergeCell ref="H13:AE13"/>
    <mergeCell ref="H29:AE29"/>
    <mergeCell ref="X15:Y15"/>
    <mergeCell ref="Z15:AA15"/>
    <mergeCell ref="AB15:AC15"/>
    <mergeCell ref="R15:S15"/>
    <mergeCell ref="T15:U15"/>
    <mergeCell ref="V15:W15"/>
    <mergeCell ref="R17:S17"/>
    <mergeCell ref="B21:G21"/>
    <mergeCell ref="B24:G24"/>
    <mergeCell ref="B26:G26"/>
    <mergeCell ref="B25:G25"/>
    <mergeCell ref="N30:O30"/>
    <mergeCell ref="Z34:AA34"/>
    <mergeCell ref="V35:W35"/>
    <mergeCell ref="V36:W36"/>
  </mergeCells>
  <pageMargins left="0.19685039370078741" right="0.19685039370078741" top="0.35433070866141736" bottom="0.35433070866141736" header="0" footer="0"/>
  <pageSetup paperSize="9" scale="5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2024-05-28T08:06:17Z</dcterms:modified>
</cp:coreProperties>
</file>